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1019950\Dropbox\SC - WC F3A\2018\01_Melbourne\"/>
    </mc:Choice>
  </mc:AlternateContent>
  <xr:revisionPtr revIDLastSave="0" documentId="10_ncr:100000_{7E94A020-30FE-4FC1-B9BA-EEB5D4C5DDF3}" xr6:coauthVersionLast="31" xr6:coauthVersionMax="31" xr10:uidLastSave="{00000000-0000-0000-0000-000000000000}"/>
  <bookViews>
    <workbookView xWindow="0" yWindow="0" windowWidth="28800" windowHeight="12225" activeTab="1" xr2:uid="{00000000-000D-0000-FFFF-FFFF00000000}"/>
  </bookViews>
  <sheets>
    <sheet name="Final 10" sheetId="1" r:id="rId1"/>
    <sheet name="Prelim Ranking " sheetId="2" r:id="rId2"/>
  </sheets>
  <definedNames>
    <definedName name="_xlnm._FilterDatabase" localSheetId="1" hidden="1">'Prelim Ranking '!$A$1:$N$20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2" i="1" s="1"/>
  <c r="D8" i="1" l="1"/>
  <c r="H8" i="1" s="1"/>
  <c r="D6" i="1" l="1"/>
  <c r="H6" i="1" s="1"/>
  <c r="D5" i="1"/>
  <c r="H5" i="1" s="1"/>
  <c r="D11" i="1"/>
  <c r="H11" i="1" s="1"/>
  <c r="D9" i="1"/>
  <c r="H9" i="1" s="1"/>
  <c r="D7" i="1"/>
  <c r="H7" i="1" s="1"/>
  <c r="D10" i="1"/>
  <c r="H10" i="1" s="1"/>
  <c r="D3" i="1"/>
  <c r="H3" i="1" s="1"/>
  <c r="D4" i="1"/>
  <c r="H4" i="1" s="1"/>
  <c r="H2" i="1" l="1"/>
  <c r="I2" i="1" s="1"/>
  <c r="I8" i="1" l="1"/>
  <c r="I4" i="1"/>
  <c r="I6" i="1"/>
  <c r="I5" i="1"/>
  <c r="I11" i="1"/>
  <c r="I3" i="1"/>
  <c r="I7" i="1"/>
  <c r="I10" i="1"/>
  <c r="I9" i="1"/>
</calcChain>
</file>

<file path=xl/sharedStrings.xml><?xml version="1.0" encoding="utf-8"?>
<sst xmlns="http://schemas.openxmlformats.org/spreadsheetml/2006/main" count="118" uniqueCount="70">
  <si>
    <t>P Rounds
Normalised
Totals</t>
  </si>
  <si>
    <t>P Normalised</t>
  </si>
  <si>
    <t>Result</t>
  </si>
  <si>
    <t>Ranking</t>
  </si>
  <si>
    <t>F-19 R1</t>
  </si>
  <si>
    <t>F-19 R2</t>
  </si>
  <si>
    <t>Position</t>
  </si>
  <si>
    <t>Pilote</t>
  </si>
  <si>
    <t>Categorie</t>
  </si>
  <si>
    <t>Pays</t>
  </si>
  <si>
    <t>Licence FAI</t>
  </si>
  <si>
    <t>Prelim vol1</t>
  </si>
  <si>
    <t>Prelim vol 1 /1000</t>
  </si>
  <si>
    <t>Prelim vol2</t>
  </si>
  <si>
    <t>Prelim vol 2 /1000</t>
  </si>
  <si>
    <t>Prelim vol3</t>
  </si>
  <si>
    <t>Prelim vol 3 /1000</t>
  </si>
  <si>
    <t>Prelim vol4</t>
  </si>
  <si>
    <t>Prelim vol 4 /1000</t>
  </si>
  <si>
    <t>Total</t>
  </si>
  <si>
    <t>Glenn Orchard (9)</t>
  </si>
  <si>
    <t>Senior</t>
  </si>
  <si>
    <t>AUS</t>
  </si>
  <si>
    <t>AUS19215</t>
  </si>
  <si>
    <t>John Tonks (13)</t>
  </si>
  <si>
    <t>AUS18509</t>
  </si>
  <si>
    <t>Hamish Galloway (5)</t>
  </si>
  <si>
    <t>NZL</t>
  </si>
  <si>
    <t>NZL1473</t>
  </si>
  <si>
    <t>Andrew Palmer (2)</t>
  </si>
  <si>
    <t>NZL155</t>
  </si>
  <si>
    <t>Peter Pennisi (6)</t>
  </si>
  <si>
    <t>AUS21703</t>
  </si>
  <si>
    <t>Jeff Boyd (14)</t>
  </si>
  <si>
    <t>AUS67822</t>
  </si>
  <si>
    <t>Russell Edwards (7)</t>
  </si>
  <si>
    <t>AUS72727</t>
  </si>
  <si>
    <t>Brian Dooley (10)</t>
  </si>
  <si>
    <t>AUS54130</t>
  </si>
  <si>
    <t>Scott Kay (1)</t>
  </si>
  <si>
    <t>AUS55899</t>
  </si>
  <si>
    <t>Tom Bloodworth (12)</t>
  </si>
  <si>
    <t>AUS1974</t>
  </si>
  <si>
    <t>Richard Hirst (4)</t>
  </si>
  <si>
    <t>Colin Briede (11)</t>
  </si>
  <si>
    <t>AUS36441</t>
  </si>
  <si>
    <t>Jason Arnold (20)</t>
  </si>
  <si>
    <t>AUS32550</t>
  </si>
  <si>
    <t>Durwin Dharmaraj (18)</t>
  </si>
  <si>
    <t>AUS68209</t>
  </si>
  <si>
    <t>Geoff Healey (19)</t>
  </si>
  <si>
    <t>AUS38805</t>
  </si>
  <si>
    <t>Rod Bailey (15)</t>
  </si>
  <si>
    <t>AUS27132</t>
  </si>
  <si>
    <t>Norm Morrish (3)</t>
  </si>
  <si>
    <t>AUS11406</t>
  </si>
  <si>
    <t>Simon Atkinson (16)</t>
  </si>
  <si>
    <t>AUS51941</t>
  </si>
  <si>
    <t>Tom Collinge (8)</t>
  </si>
  <si>
    <t>AUS54396</t>
  </si>
  <si>
    <t>Ranking from  prelim flights</t>
  </si>
  <si>
    <t>AUS 19215</t>
  </si>
  <si>
    <t>AUS 18509</t>
  </si>
  <si>
    <t>AUS 21703</t>
  </si>
  <si>
    <t>AUS 67822</t>
  </si>
  <si>
    <t>AUS 72727</t>
  </si>
  <si>
    <t>AUS 54130</t>
  </si>
  <si>
    <t>AUS 55899</t>
  </si>
  <si>
    <t>AUS 1974</t>
  </si>
  <si>
    <t>AUS71298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</si>
</sst>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13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" bestFit="1" customWidth="1"/>
    <col min="2" max="2" width="19.28515625" bestFit="1" customWidth="1"/>
    <col min="3" max="3" width="15.140625" customWidth="1"/>
    <col min="4" max="4" width="12.85546875" bestFit="1" customWidth="1"/>
  </cols>
  <sheetData>
    <row r="1" spans="1:9" s="1" customFormat="1" ht="45" x14ac:dyDescent="0.25">
      <c r="A1" s="1" t="s">
        <v>60</v>
      </c>
      <c r="B1" s="1" t="s">
        <v>10</v>
      </c>
      <c r="C1" s="2" t="s">
        <v>0</v>
      </c>
      <c r="D1" s="1" t="s">
        <v>1</v>
      </c>
      <c r="E1" s="1" t="s">
        <v>4</v>
      </c>
      <c r="F1" s="1" t="s">
        <v>5</v>
      </c>
      <c r="H1" s="1" t="s">
        <v>2</v>
      </c>
      <c r="I1" s="1" t="s">
        <v>3</v>
      </c>
    </row>
    <row r="2" spans="1:9" x14ac:dyDescent="0.25">
      <c r="A2" t="s">
        <v>20</v>
      </c>
      <c r="B2" t="s">
        <v>61</v>
      </c>
      <c r="C2" s="3">
        <v>3298.7</v>
      </c>
      <c r="D2" s="3">
        <f>C2/C$13*1000</f>
        <v>1046.831483836899</v>
      </c>
      <c r="E2" s="3">
        <v>1037.44</v>
      </c>
      <c r="F2" s="3">
        <v>1086.57</v>
      </c>
      <c r="G2" s="3"/>
      <c r="H2" s="3">
        <f t="shared" ref="H2:H11" si="0">SUM(D2:F2)-MIN(D2:F2)</f>
        <v>2133.4014838368989</v>
      </c>
      <c r="I2">
        <f t="shared" ref="I2:I11" si="1">RANK(H2,H$2:H$11)</f>
        <v>1</v>
      </c>
    </row>
    <row r="3" spans="1:9" x14ac:dyDescent="0.25">
      <c r="A3" t="s">
        <v>24</v>
      </c>
      <c r="B3" t="s">
        <v>62</v>
      </c>
      <c r="C3" s="3">
        <v>3281.43</v>
      </c>
      <c r="D3" s="3">
        <f t="shared" ref="D3:D11" si="2">C3/C$13*1000</f>
        <v>1041.3509067229259</v>
      </c>
      <c r="E3" s="3">
        <v>1056.1300000000001</v>
      </c>
      <c r="F3" s="3">
        <v>1004.84</v>
      </c>
      <c r="G3" s="3"/>
      <c r="H3" s="3">
        <f t="shared" si="0"/>
        <v>2097.4809067229262</v>
      </c>
      <c r="I3">
        <f t="shared" si="1"/>
        <v>3</v>
      </c>
    </row>
    <row r="4" spans="1:9" x14ac:dyDescent="0.25">
      <c r="A4" t="s">
        <v>26</v>
      </c>
      <c r="B4" t="s">
        <v>28</v>
      </c>
      <c r="C4" s="3">
        <v>3111.7</v>
      </c>
      <c r="D4" s="3">
        <f t="shared" si="2"/>
        <v>987.4876552142598</v>
      </c>
      <c r="E4" s="3">
        <v>985.85</v>
      </c>
      <c r="F4" s="3">
        <v>1041.77</v>
      </c>
      <c r="G4" s="3"/>
      <c r="H4" s="3">
        <f t="shared" si="0"/>
        <v>2029.25765521426</v>
      </c>
      <c r="I4">
        <f t="shared" si="1"/>
        <v>4</v>
      </c>
    </row>
    <row r="5" spans="1:9" x14ac:dyDescent="0.25">
      <c r="A5" t="s">
        <v>29</v>
      </c>
      <c r="B5" t="s">
        <v>30</v>
      </c>
      <c r="C5" s="3">
        <v>3089.14</v>
      </c>
      <c r="D5" s="3">
        <f t="shared" si="2"/>
        <v>980.32831417828788</v>
      </c>
      <c r="E5" s="3">
        <v>1092.6199999999999</v>
      </c>
      <c r="F5" s="3">
        <v>1040.6600000000001</v>
      </c>
      <c r="G5" s="3"/>
      <c r="H5" s="3">
        <f t="shared" si="0"/>
        <v>2133.2799999999997</v>
      </c>
      <c r="I5">
        <f t="shared" si="1"/>
        <v>2</v>
      </c>
    </row>
    <row r="6" spans="1:9" x14ac:dyDescent="0.25">
      <c r="A6" t="s">
        <v>31</v>
      </c>
      <c r="B6" t="s">
        <v>63</v>
      </c>
      <c r="C6" s="3">
        <v>2974.67</v>
      </c>
      <c r="D6" s="3">
        <f t="shared" si="2"/>
        <v>944.00164004762757</v>
      </c>
      <c r="E6" s="3">
        <v>682.47</v>
      </c>
      <c r="F6" s="3">
        <v>819.63</v>
      </c>
      <c r="G6" s="3"/>
      <c r="H6" s="3">
        <f t="shared" si="0"/>
        <v>1763.6316400476278</v>
      </c>
      <c r="I6">
        <f t="shared" si="1"/>
        <v>5</v>
      </c>
    </row>
    <row r="7" spans="1:9" x14ac:dyDescent="0.25">
      <c r="A7" t="s">
        <v>33</v>
      </c>
      <c r="B7" t="s">
        <v>64</v>
      </c>
      <c r="C7" s="3">
        <v>2952.36</v>
      </c>
      <c r="D7" s="3">
        <f t="shared" si="2"/>
        <v>936.92163568093724</v>
      </c>
      <c r="E7" s="3">
        <v>741.65</v>
      </c>
      <c r="F7" s="3">
        <v>670.53</v>
      </c>
      <c r="G7" s="3"/>
      <c r="H7" s="3">
        <f t="shared" si="0"/>
        <v>1678.5716356809369</v>
      </c>
      <c r="I7">
        <f t="shared" si="1"/>
        <v>7</v>
      </c>
    </row>
    <row r="8" spans="1:9" x14ac:dyDescent="0.25">
      <c r="A8" t="s">
        <v>35</v>
      </c>
      <c r="B8" t="s">
        <v>65</v>
      </c>
      <c r="C8" s="3">
        <v>2942.34</v>
      </c>
      <c r="D8" s="3">
        <f t="shared" si="2"/>
        <v>933.7418219761305</v>
      </c>
      <c r="E8" s="3">
        <v>827.95</v>
      </c>
      <c r="F8" s="3">
        <v>826.11</v>
      </c>
      <c r="G8" s="3"/>
      <c r="H8" s="3">
        <f t="shared" si="0"/>
        <v>1761.6918219761305</v>
      </c>
      <c r="I8">
        <f t="shared" si="1"/>
        <v>6</v>
      </c>
    </row>
    <row r="9" spans="1:9" x14ac:dyDescent="0.25">
      <c r="A9" t="s">
        <v>37</v>
      </c>
      <c r="B9" t="s">
        <v>66</v>
      </c>
      <c r="C9" s="3">
        <v>2878.8</v>
      </c>
      <c r="D9" s="3">
        <f t="shared" si="2"/>
        <v>913.5776141115183</v>
      </c>
      <c r="E9" s="3">
        <v>0</v>
      </c>
      <c r="F9" s="3">
        <v>0</v>
      </c>
      <c r="G9" s="3"/>
      <c r="H9" s="3">
        <f t="shared" si="0"/>
        <v>913.5776141115183</v>
      </c>
      <c r="I9">
        <f t="shared" si="1"/>
        <v>10</v>
      </c>
    </row>
    <row r="10" spans="1:9" x14ac:dyDescent="0.25">
      <c r="A10" t="s">
        <v>39</v>
      </c>
      <c r="B10" t="s">
        <v>67</v>
      </c>
      <c r="C10" s="3">
        <v>2839.88</v>
      </c>
      <c r="D10" s="3">
        <f t="shared" si="2"/>
        <v>901.22648143775825</v>
      </c>
      <c r="E10" s="3">
        <v>740.25</v>
      </c>
      <c r="F10" s="3">
        <v>699.78</v>
      </c>
      <c r="G10" s="3"/>
      <c r="H10" s="3">
        <f t="shared" si="0"/>
        <v>1641.4764814377584</v>
      </c>
      <c r="I10">
        <f t="shared" si="1"/>
        <v>8</v>
      </c>
    </row>
    <row r="11" spans="1:9" x14ac:dyDescent="0.25">
      <c r="A11" t="s">
        <v>41</v>
      </c>
      <c r="B11" t="s">
        <v>68</v>
      </c>
      <c r="C11" s="3">
        <v>2816.25</v>
      </c>
      <c r="D11" s="3">
        <f t="shared" si="2"/>
        <v>893.72757945726107</v>
      </c>
      <c r="E11" s="3">
        <v>478.97</v>
      </c>
      <c r="F11" s="3">
        <v>556.15</v>
      </c>
      <c r="G11" s="3"/>
      <c r="H11" s="3">
        <f t="shared" si="0"/>
        <v>1449.8775794572609</v>
      </c>
      <c r="I11">
        <f t="shared" si="1"/>
        <v>9</v>
      </c>
    </row>
    <row r="13" spans="1:9" x14ac:dyDescent="0.25">
      <c r="C13" s="3">
        <f>AVERAGE(C2:C6)</f>
        <v>3151.1279999999997</v>
      </c>
    </row>
  </sheetData>
  <sortState ref="K2:L11">
    <sortCondition ref="K2:K11"/>
  </sortState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N20"/>
  <sheetViews>
    <sheetView tabSelected="1" workbookViewId="0">
      <pane ySplit="1" topLeftCell="A2" activePane="bottomLeft" state="frozen"/>
      <selection pane="bottomLeft" activeCell="B20" sqref="B20"/>
    </sheetView>
  </sheetViews>
  <sheetFormatPr defaultRowHeight="15" x14ac:dyDescent="0.25"/>
  <cols>
    <col min="1" max="1" width="8.28515625" bestFit="1" customWidth="1"/>
    <col min="2" max="2" width="21.140625" bestFit="1" customWidth="1"/>
    <col min="3" max="3" width="9.5703125" bestFit="1" customWidth="1"/>
    <col min="4" max="4" width="5" bestFit="1" customWidth="1"/>
    <col min="5" max="5" width="10.85546875" bestFit="1" customWidth="1"/>
    <col min="6" max="6" width="13.28515625" bestFit="1" customWidth="1"/>
    <col min="7" max="7" width="19.140625" bestFit="1" customWidth="1"/>
    <col min="8" max="8" width="11" bestFit="1" customWidth="1"/>
    <col min="9" max="9" width="16.85546875" bestFit="1" customWidth="1"/>
    <col min="10" max="10" width="11" bestFit="1" customWidth="1"/>
    <col min="11" max="11" width="16.85546875" bestFit="1" customWidth="1"/>
    <col min="12" max="12" width="11" bestFit="1" customWidth="1"/>
    <col min="13" max="13" width="16.85546875" bestFit="1" customWidth="1"/>
    <col min="14" max="14" width="8" bestFit="1" customWidth="1"/>
    <col min="16" max="16" width="15" bestFit="1" customWidth="1"/>
    <col min="18" max="18" width="15" bestFit="1" customWidth="1"/>
    <col min="19" max="19" width="5.42578125" bestFit="1" customWidth="1"/>
  </cols>
  <sheetData>
    <row r="1" spans="1:14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</row>
    <row r="2" spans="1:14" x14ac:dyDescent="0.25">
      <c r="A2">
        <v>1</v>
      </c>
      <c r="B2" t="s">
        <v>20</v>
      </c>
      <c r="C2" t="s">
        <v>21</v>
      </c>
      <c r="D2" t="s">
        <v>22</v>
      </c>
      <c r="E2" t="s">
        <v>23</v>
      </c>
      <c r="F2">
        <v>461.3</v>
      </c>
      <c r="G2">
        <v>999.35</v>
      </c>
      <c r="H2">
        <v>486.7</v>
      </c>
      <c r="I2">
        <v>1000</v>
      </c>
      <c r="J2">
        <v>447.9</v>
      </c>
      <c r="K2">
        <v>964.06</v>
      </c>
      <c r="L2">
        <v>493.9</v>
      </c>
      <c r="M2">
        <v>990.37</v>
      </c>
      <c r="N2">
        <v>3298.7</v>
      </c>
    </row>
    <row r="3" spans="1:14" x14ac:dyDescent="0.25">
      <c r="A3">
        <v>2</v>
      </c>
      <c r="B3" t="s">
        <v>24</v>
      </c>
      <c r="C3" t="s">
        <v>21</v>
      </c>
      <c r="D3" t="s">
        <v>22</v>
      </c>
      <c r="E3" t="s">
        <v>25</v>
      </c>
      <c r="F3">
        <v>461.6</v>
      </c>
      <c r="G3">
        <v>1000</v>
      </c>
      <c r="H3">
        <v>474.1</v>
      </c>
      <c r="I3">
        <v>974.11</v>
      </c>
      <c r="J3">
        <v>464.6</v>
      </c>
      <c r="K3">
        <v>1000</v>
      </c>
      <c r="L3">
        <v>498.7</v>
      </c>
      <c r="M3">
        <v>1000</v>
      </c>
      <c r="N3">
        <v>3281.43</v>
      </c>
    </row>
    <row r="4" spans="1:14" x14ac:dyDescent="0.25">
      <c r="A4">
        <v>3</v>
      </c>
      <c r="B4" t="s">
        <v>26</v>
      </c>
      <c r="C4" t="s">
        <v>21</v>
      </c>
      <c r="D4" t="s">
        <v>27</v>
      </c>
      <c r="E4" t="s">
        <v>28</v>
      </c>
      <c r="F4">
        <v>445.4</v>
      </c>
      <c r="G4">
        <v>964.9</v>
      </c>
      <c r="H4">
        <v>463.1</v>
      </c>
      <c r="I4">
        <v>951.51</v>
      </c>
      <c r="J4">
        <v>439</v>
      </c>
      <c r="K4">
        <v>944.9</v>
      </c>
      <c r="L4">
        <v>453.6</v>
      </c>
      <c r="M4">
        <v>909.56</v>
      </c>
      <c r="N4">
        <v>3111.7</v>
      </c>
    </row>
    <row r="5" spans="1:14" x14ac:dyDescent="0.25">
      <c r="A5">
        <v>4</v>
      </c>
      <c r="B5" t="s">
        <v>29</v>
      </c>
      <c r="C5" t="s">
        <v>21</v>
      </c>
      <c r="D5" t="s">
        <v>27</v>
      </c>
      <c r="E5" t="s">
        <v>30</v>
      </c>
      <c r="F5">
        <v>429.2</v>
      </c>
      <c r="G5">
        <v>929.81</v>
      </c>
      <c r="H5">
        <v>455.3</v>
      </c>
      <c r="I5">
        <v>935.48</v>
      </c>
      <c r="J5">
        <v>450</v>
      </c>
      <c r="K5">
        <v>968.58</v>
      </c>
      <c r="L5">
        <v>449.4</v>
      </c>
      <c r="M5">
        <v>901.14</v>
      </c>
      <c r="N5">
        <v>3089.14</v>
      </c>
    </row>
    <row r="6" spans="1:14" x14ac:dyDescent="0.25">
      <c r="A6">
        <v>5</v>
      </c>
      <c r="B6" t="s">
        <v>31</v>
      </c>
      <c r="C6" t="s">
        <v>21</v>
      </c>
      <c r="D6" t="s">
        <v>22</v>
      </c>
      <c r="E6" t="s">
        <v>32</v>
      </c>
      <c r="F6">
        <v>424.3</v>
      </c>
      <c r="G6">
        <v>919.19</v>
      </c>
      <c r="H6">
        <v>453.8</v>
      </c>
      <c r="I6">
        <v>932.4</v>
      </c>
      <c r="J6">
        <v>418.5</v>
      </c>
      <c r="K6">
        <v>900.77</v>
      </c>
      <c r="L6">
        <v>410.3</v>
      </c>
      <c r="M6">
        <v>822.74</v>
      </c>
      <c r="N6">
        <v>2974.67</v>
      </c>
    </row>
    <row r="7" spans="1:14" x14ac:dyDescent="0.25">
      <c r="A7">
        <v>6</v>
      </c>
      <c r="B7" t="s">
        <v>33</v>
      </c>
      <c r="C7" t="s">
        <v>21</v>
      </c>
      <c r="D7" t="s">
        <v>22</v>
      </c>
      <c r="E7" t="s">
        <v>34</v>
      </c>
      <c r="F7">
        <v>434.4</v>
      </c>
      <c r="G7">
        <v>941.07</v>
      </c>
      <c r="H7">
        <v>431.2</v>
      </c>
      <c r="I7">
        <v>885.97</v>
      </c>
      <c r="J7">
        <v>385</v>
      </c>
      <c r="K7">
        <v>828.67</v>
      </c>
      <c r="L7">
        <v>436.4</v>
      </c>
      <c r="M7">
        <v>875.08</v>
      </c>
      <c r="N7">
        <v>2952.36</v>
      </c>
    </row>
    <row r="8" spans="1:14" x14ac:dyDescent="0.25">
      <c r="A8">
        <v>7</v>
      </c>
      <c r="B8" t="s">
        <v>35</v>
      </c>
      <c r="C8" t="s">
        <v>21</v>
      </c>
      <c r="D8" t="s">
        <v>22</v>
      </c>
      <c r="E8" t="s">
        <v>36</v>
      </c>
      <c r="F8">
        <v>407.8</v>
      </c>
      <c r="G8">
        <v>883.45</v>
      </c>
      <c r="H8">
        <v>410</v>
      </c>
      <c r="I8">
        <v>842.41</v>
      </c>
      <c r="J8">
        <v>436.3</v>
      </c>
      <c r="K8">
        <v>939.09</v>
      </c>
      <c r="L8">
        <v>445.2</v>
      </c>
      <c r="M8">
        <v>892.72</v>
      </c>
      <c r="N8">
        <v>2942.34</v>
      </c>
    </row>
    <row r="9" spans="1:14" x14ac:dyDescent="0.25">
      <c r="A9">
        <v>8</v>
      </c>
      <c r="B9" t="s">
        <v>37</v>
      </c>
      <c r="C9" t="s">
        <v>21</v>
      </c>
      <c r="D9" t="s">
        <v>22</v>
      </c>
      <c r="E9" t="s">
        <v>38</v>
      </c>
      <c r="F9">
        <v>415.2</v>
      </c>
      <c r="G9">
        <v>899.48</v>
      </c>
      <c r="H9">
        <v>408</v>
      </c>
      <c r="I9">
        <v>838.3</v>
      </c>
      <c r="J9">
        <v>410.6</v>
      </c>
      <c r="K9">
        <v>883.77</v>
      </c>
      <c r="L9">
        <v>437.9</v>
      </c>
      <c r="M9">
        <v>878.08</v>
      </c>
      <c r="N9">
        <v>2878.8</v>
      </c>
    </row>
    <row r="10" spans="1:14" x14ac:dyDescent="0.25">
      <c r="A10">
        <v>9</v>
      </c>
      <c r="B10" t="s">
        <v>39</v>
      </c>
      <c r="C10" t="s">
        <v>21</v>
      </c>
      <c r="D10" t="s">
        <v>22</v>
      </c>
      <c r="E10" t="s">
        <v>40</v>
      </c>
      <c r="F10">
        <v>423.6</v>
      </c>
      <c r="G10">
        <v>917.68</v>
      </c>
      <c r="H10">
        <v>421.6</v>
      </c>
      <c r="I10">
        <v>866.24</v>
      </c>
      <c r="J10">
        <v>400</v>
      </c>
      <c r="K10">
        <v>860.96</v>
      </c>
      <c r="L10">
        <v>420.9</v>
      </c>
      <c r="M10">
        <v>843.99</v>
      </c>
      <c r="N10">
        <v>2839.88</v>
      </c>
    </row>
    <row r="11" spans="1:14" x14ac:dyDescent="0.25">
      <c r="A11">
        <v>10</v>
      </c>
      <c r="B11" t="s">
        <v>41</v>
      </c>
      <c r="C11" t="s">
        <v>21</v>
      </c>
      <c r="D11" t="s">
        <v>22</v>
      </c>
      <c r="E11" t="s">
        <v>42</v>
      </c>
      <c r="F11">
        <v>414.1</v>
      </c>
      <c r="G11">
        <v>897.1</v>
      </c>
      <c r="H11">
        <v>397.8</v>
      </c>
      <c r="I11">
        <v>817.34</v>
      </c>
      <c r="J11">
        <v>394.1</v>
      </c>
      <c r="K11">
        <v>848.26</v>
      </c>
      <c r="L11">
        <v>430.7</v>
      </c>
      <c r="M11">
        <v>863.65</v>
      </c>
      <c r="N11">
        <v>2816.25</v>
      </c>
    </row>
    <row r="12" spans="1:14" x14ac:dyDescent="0.25">
      <c r="A12">
        <v>11</v>
      </c>
      <c r="B12" t="s">
        <v>43</v>
      </c>
      <c r="C12" t="s">
        <v>21</v>
      </c>
      <c r="D12" t="s">
        <v>22</v>
      </c>
      <c r="E12" t="s">
        <v>69</v>
      </c>
      <c r="F12">
        <v>408</v>
      </c>
      <c r="G12">
        <v>883.88</v>
      </c>
      <c r="H12">
        <v>412.3</v>
      </c>
      <c r="I12">
        <v>847.13</v>
      </c>
      <c r="J12">
        <v>405.2</v>
      </c>
      <c r="K12">
        <v>872.15</v>
      </c>
      <c r="L12">
        <v>417.2</v>
      </c>
      <c r="M12">
        <v>836.58</v>
      </c>
      <c r="N12">
        <v>2804.35</v>
      </c>
    </row>
    <row r="13" spans="1:14" x14ac:dyDescent="0.25">
      <c r="A13">
        <v>12</v>
      </c>
      <c r="B13" t="s">
        <v>44</v>
      </c>
      <c r="C13" t="s">
        <v>21</v>
      </c>
      <c r="D13" t="s">
        <v>22</v>
      </c>
      <c r="E13" t="s">
        <v>45</v>
      </c>
      <c r="F13">
        <v>402.4</v>
      </c>
      <c r="G13">
        <v>871.75</v>
      </c>
      <c r="H13">
        <v>395.2</v>
      </c>
      <c r="I13">
        <v>812</v>
      </c>
      <c r="J13">
        <v>411.1</v>
      </c>
      <c r="K13">
        <v>884.85</v>
      </c>
      <c r="L13">
        <v>400.4</v>
      </c>
      <c r="M13">
        <v>802.89</v>
      </c>
      <c r="N13">
        <v>2763.7</v>
      </c>
    </row>
    <row r="14" spans="1:14" x14ac:dyDescent="0.25">
      <c r="A14">
        <v>13</v>
      </c>
      <c r="B14" t="s">
        <v>46</v>
      </c>
      <c r="C14" t="s">
        <v>21</v>
      </c>
      <c r="D14" t="s">
        <v>22</v>
      </c>
      <c r="E14" t="s">
        <v>47</v>
      </c>
      <c r="F14">
        <v>407.9</v>
      </c>
      <c r="G14">
        <v>883.67</v>
      </c>
      <c r="H14">
        <v>382.7</v>
      </c>
      <c r="I14">
        <v>786.32</v>
      </c>
      <c r="J14">
        <v>400.8</v>
      </c>
      <c r="K14">
        <v>862.68</v>
      </c>
      <c r="L14">
        <v>404.7</v>
      </c>
      <c r="M14">
        <v>811.51</v>
      </c>
      <c r="N14">
        <v>2746.33</v>
      </c>
    </row>
    <row r="15" spans="1:14" x14ac:dyDescent="0.25">
      <c r="A15">
        <v>14</v>
      </c>
      <c r="B15" t="s">
        <v>48</v>
      </c>
      <c r="C15" t="s">
        <v>21</v>
      </c>
      <c r="D15" t="s">
        <v>22</v>
      </c>
      <c r="E15" t="s">
        <v>49</v>
      </c>
      <c r="F15">
        <v>386.6</v>
      </c>
      <c r="G15">
        <v>837.52</v>
      </c>
      <c r="H15">
        <v>382.9</v>
      </c>
      <c r="I15">
        <v>786.73</v>
      </c>
      <c r="J15">
        <v>387</v>
      </c>
      <c r="K15">
        <v>832.97</v>
      </c>
      <c r="L15">
        <v>420.8</v>
      </c>
      <c r="M15">
        <v>843.79</v>
      </c>
      <c r="N15">
        <v>2707.06</v>
      </c>
    </row>
    <row r="16" spans="1:14" x14ac:dyDescent="0.25">
      <c r="A16">
        <v>15</v>
      </c>
      <c r="B16" t="s">
        <v>50</v>
      </c>
      <c r="C16" t="s">
        <v>21</v>
      </c>
      <c r="D16" t="s">
        <v>22</v>
      </c>
      <c r="E16" t="s">
        <v>51</v>
      </c>
      <c r="F16">
        <v>388.3</v>
      </c>
      <c r="G16">
        <v>841.2</v>
      </c>
      <c r="H16">
        <v>390.5</v>
      </c>
      <c r="I16">
        <v>802.34</v>
      </c>
      <c r="J16">
        <v>339.2</v>
      </c>
      <c r="K16">
        <v>730.09</v>
      </c>
      <c r="L16">
        <v>373.6</v>
      </c>
      <c r="M16">
        <v>749.15</v>
      </c>
      <c r="N16">
        <v>2610.61</v>
      </c>
    </row>
    <row r="17" spans="1:14" x14ac:dyDescent="0.25">
      <c r="A17">
        <v>16</v>
      </c>
      <c r="B17" t="s">
        <v>52</v>
      </c>
      <c r="C17" t="s">
        <v>21</v>
      </c>
      <c r="D17" t="s">
        <v>22</v>
      </c>
      <c r="E17" t="s">
        <v>53</v>
      </c>
      <c r="F17">
        <v>371.6</v>
      </c>
      <c r="G17">
        <v>805.03</v>
      </c>
      <c r="H17">
        <v>394.7</v>
      </c>
      <c r="I17">
        <v>810.97</v>
      </c>
      <c r="J17">
        <v>367.6</v>
      </c>
      <c r="K17">
        <v>791.22</v>
      </c>
      <c r="L17">
        <v>336.2</v>
      </c>
      <c r="M17">
        <v>674.15</v>
      </c>
      <c r="N17">
        <v>2588.19</v>
      </c>
    </row>
    <row r="18" spans="1:14" x14ac:dyDescent="0.25">
      <c r="A18">
        <v>17</v>
      </c>
      <c r="B18" t="s">
        <v>54</v>
      </c>
      <c r="C18" t="s">
        <v>21</v>
      </c>
      <c r="D18" t="s">
        <v>22</v>
      </c>
      <c r="E18" t="s">
        <v>55</v>
      </c>
      <c r="F18">
        <v>372.8</v>
      </c>
      <c r="G18">
        <v>807.63</v>
      </c>
      <c r="H18">
        <v>392.2</v>
      </c>
      <c r="I18">
        <v>805.84</v>
      </c>
      <c r="J18">
        <v>371.3</v>
      </c>
      <c r="K18">
        <v>799.18</v>
      </c>
      <c r="L18">
        <v>324.5</v>
      </c>
      <c r="M18">
        <v>650.69000000000005</v>
      </c>
      <c r="N18">
        <v>2586.33</v>
      </c>
    </row>
    <row r="19" spans="1:14" x14ac:dyDescent="0.25">
      <c r="A19">
        <v>18</v>
      </c>
      <c r="B19" t="s">
        <v>56</v>
      </c>
      <c r="C19" t="s">
        <v>21</v>
      </c>
      <c r="D19" t="s">
        <v>22</v>
      </c>
      <c r="E19" t="s">
        <v>57</v>
      </c>
      <c r="F19">
        <v>391.2</v>
      </c>
      <c r="G19">
        <v>847.49</v>
      </c>
      <c r="H19">
        <v>385.9</v>
      </c>
      <c r="I19">
        <v>792.89</v>
      </c>
      <c r="J19">
        <v>270.39999999999998</v>
      </c>
      <c r="K19">
        <v>582.01</v>
      </c>
      <c r="L19">
        <v>352.8</v>
      </c>
      <c r="M19">
        <v>707.44</v>
      </c>
      <c r="N19">
        <v>2517.89</v>
      </c>
    </row>
    <row r="20" spans="1:14" x14ac:dyDescent="0.25">
      <c r="A20">
        <v>19</v>
      </c>
      <c r="B20" t="s">
        <v>58</v>
      </c>
      <c r="C20" t="s">
        <v>21</v>
      </c>
      <c r="D20" t="s">
        <v>22</v>
      </c>
      <c r="E20" t="s">
        <v>59</v>
      </c>
      <c r="F20">
        <v>385.6</v>
      </c>
      <c r="G20">
        <v>835.36</v>
      </c>
      <c r="H20">
        <v>337.1</v>
      </c>
      <c r="I20">
        <v>692.62</v>
      </c>
      <c r="J20">
        <v>325.89999999999998</v>
      </c>
      <c r="K20">
        <v>701.46</v>
      </c>
      <c r="L20">
        <v>329.5</v>
      </c>
      <c r="M20">
        <v>660.72</v>
      </c>
      <c r="N20">
        <v>2358.46</v>
      </c>
    </row>
  </sheetData>
  <autoFilter ref="A1:N20" xr:uid="{35023214-2E70-4015-BD78-DA1158B071E9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10</vt:lpstr>
      <vt:lpstr>Prelim Ranking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</dc:creator>
  <cp:lastModifiedBy>Bob Romijn</cp:lastModifiedBy>
  <dcterms:created xsi:type="dcterms:W3CDTF">2018-03-12T03:45:10Z</dcterms:created>
  <dcterms:modified xsi:type="dcterms:W3CDTF">2018-10-06T21:07:42Z</dcterms:modified>
</cp:coreProperties>
</file>